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H30" i="1"/>
  <c r="H51" i="1"/>
  <c r="H26" i="1"/>
  <c r="H34" i="1" l="1"/>
  <c r="H62" i="1" l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<sst xmlns="http://schemas.openxmlformats.org/spreadsheetml/2006/main" count="102" uniqueCount="66">
  <si>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</si>
  <si>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</si>
  <si>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</si>
  <si>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</si>
  <si>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</si>
  <si>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</si>
  <si>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</si>
  <si>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</si>
  <si>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</si>
  <si>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</si>
  <si>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</si>
  <si>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</si>
  <si>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</si>
  <si>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</si>
  <si>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</si>
  <si>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</si>
  <si>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</si>
  <si>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</si>
  <si>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</si>
  <si>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</si>
  <si>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</si>
  <si>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</si>
  <si>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</si>
  <si>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</si>
  <si>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</si>
  <si>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</si>
  <si>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</si>
  <si>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</si>
  <si>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</si>
  <si>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</si>
  <si>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</si>
  <si>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</si>
  <si>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23.02.2026 </t>
  </si>
  <si>
    <t>Primljena i neutrošena participacija od 23.02.2026</t>
  </si>
  <si>
    <t xml:space="preserve">Dana 23.02.2026. godine Dom zdravlja Požarevac je izvršio plaćanje prema dobavljačima: </t>
  </si>
  <si>
    <t>Vin-auto</t>
  </si>
  <si>
    <t>AQUA MARIJA TR - Požarevac</t>
  </si>
  <si>
    <t>SZR TOM ELEKTRONIK</t>
  </si>
  <si>
    <t>ZR Aleksandar Tosic</t>
  </si>
  <si>
    <t>Autocentar Toplica</t>
  </si>
  <si>
    <t>AC TEHNIK BB DOO-OGRANAK AMD POBEDA</t>
  </si>
  <si>
    <t>Lavija</t>
  </si>
  <si>
    <t>Auto- Mirkos doo</t>
  </si>
  <si>
    <t>MIM GLOBAL INVESTMENT DOO</t>
  </si>
  <si>
    <t>PANORAMA</t>
  </si>
  <si>
    <t>JP PTT Saobraćaj</t>
  </si>
  <si>
    <t>IF26-0003</t>
  </si>
  <si>
    <t>IF26-0002</t>
  </si>
  <si>
    <t>IF26-0001</t>
  </si>
  <si>
    <t>26-POS-01450</t>
  </si>
  <si>
    <t>2-2026</t>
  </si>
  <si>
    <t>IF26-0004</t>
  </si>
  <si>
    <t>IF26-0005</t>
  </si>
  <si>
    <t>003/2026</t>
  </si>
  <si>
    <t>009/2026</t>
  </si>
  <si>
    <t>65/2026</t>
  </si>
  <si>
    <t>009-P/2026</t>
  </si>
  <si>
    <t>008-P/2026</t>
  </si>
  <si>
    <t>002/2026</t>
  </si>
  <si>
    <t>15/2026</t>
  </si>
  <si>
    <t>25-40-3212</t>
  </si>
  <si>
    <t>25-40-3211</t>
  </si>
  <si>
    <t>26-F03-001</t>
  </si>
  <si>
    <t>26-RN001000001</t>
  </si>
  <si>
    <t>866-261200000015-11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</si>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</sst>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2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/>
    </xf>
    <xf numFmtId="4" fontId="7" fillId="0" borderId="1" xfId="2" applyNumberFormat="1" applyFont="1" applyFill="1" applyBorder="1" applyAlignment="1">
      <alignment horizontal="right"/>
    </xf>
    <xf numFmtId="4" fontId="9" fillId="0" borderId="1" xfId="3" applyNumberFormat="1" applyFont="1" applyFill="1" applyBorder="1"/>
    <xf numFmtId="0" fontId="10" fillId="0" borderId="1" xfId="0" applyFont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tabSelected="1" topLeftCell="B1" zoomScaleNormal="100" workbookViewId="0">
      <selection activeCell="C76" sqref="C7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46076</v>
      </c>
      <c r="H12" s="20">
        <v>3459730.87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46076</v>
      </c>
      <c r="H13" s="1">
        <f>H14+H31-H39-H55</f>
        <v>1404659.2300000002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46076</v>
      </c>
      <c r="H14" s="22">
        <f>SUM(H15:H30)</f>
        <v>1260402.2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111987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</f>
        <v>712815.2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</f>
        <v>435600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46076</v>
      </c>
      <c r="H31" s="22">
        <f>H32+H33+H34+H35+H37+H38+H36</f>
        <v>389884.19000000006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</f>
        <v>40253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46076</v>
      </c>
      <c r="H39" s="19">
        <f>SUM(H40:H54)</f>
        <v>245627.16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245627.16</f>
        <v>245627.16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46076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46076</v>
      </c>
      <c r="H62" s="25">
        <f>6082460.98-7682.4+16512.4-16512.4+54996.71+625615.85+74472.33-625615.85-9175.98+53878-4193878+17354.53-17354.53</f>
        <v>2055071.6399999997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3459730.87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35</v>
      </c>
      <c r="C68" s="58">
        <v>3000</v>
      </c>
      <c r="D68" s="56" t="s">
        <v>46</v>
      </c>
    </row>
    <row r="69" spans="2:11" x14ac:dyDescent="0.25">
      <c r="B69" s="56" t="s">
        <v>35</v>
      </c>
      <c r="C69" s="58">
        <v>15000</v>
      </c>
      <c r="D69" s="56" t="s">
        <v>47</v>
      </c>
    </row>
    <row r="70" spans="2:11" x14ac:dyDescent="0.25">
      <c r="B70" s="56" t="s">
        <v>35</v>
      </c>
      <c r="C70" s="58">
        <v>7000</v>
      </c>
      <c r="D70" s="56" t="s">
        <v>48</v>
      </c>
    </row>
    <row r="71" spans="2:11" x14ac:dyDescent="0.25">
      <c r="B71" s="56" t="s">
        <v>36</v>
      </c>
      <c r="C71" s="58">
        <v>46030</v>
      </c>
      <c r="D71" s="56" t="s">
        <v>49</v>
      </c>
    </row>
    <row r="72" spans="2:11" x14ac:dyDescent="0.25">
      <c r="B72" s="56" t="s">
        <v>37</v>
      </c>
      <c r="C72" s="58">
        <v>21760.799999999999</v>
      </c>
      <c r="D72" s="56" t="s">
        <v>50</v>
      </c>
    </row>
    <row r="73" spans="2:11" x14ac:dyDescent="0.25">
      <c r="B73" s="56" t="s">
        <v>35</v>
      </c>
      <c r="C73" s="58">
        <v>1500</v>
      </c>
      <c r="D73" s="56" t="s">
        <v>51</v>
      </c>
    </row>
    <row r="74" spans="2:11" x14ac:dyDescent="0.25">
      <c r="B74" s="56" t="s">
        <v>35</v>
      </c>
      <c r="C74" s="58">
        <v>1000</v>
      </c>
      <c r="D74" s="56" t="s">
        <v>52</v>
      </c>
    </row>
    <row r="75" spans="2:11" x14ac:dyDescent="0.25">
      <c r="B75" s="56" t="s">
        <v>38</v>
      </c>
      <c r="C75" s="58">
        <v>11340</v>
      </c>
      <c r="D75" s="56" t="s">
        <v>53</v>
      </c>
    </row>
    <row r="76" spans="2:11" x14ac:dyDescent="0.25">
      <c r="B76" s="56" t="s">
        <v>38</v>
      </c>
      <c r="C76" s="58">
        <v>22800</v>
      </c>
      <c r="D76" s="56" t="s">
        <v>54</v>
      </c>
    </row>
    <row r="77" spans="2:11" x14ac:dyDescent="0.25">
      <c r="B77" s="56" t="s">
        <v>39</v>
      </c>
      <c r="C77" s="58">
        <v>18120</v>
      </c>
      <c r="D77" s="56" t="s">
        <v>55</v>
      </c>
    </row>
    <row r="78" spans="2:11" x14ac:dyDescent="0.25">
      <c r="B78" s="56" t="s">
        <v>40</v>
      </c>
      <c r="C78" s="58">
        <v>6000</v>
      </c>
      <c r="D78" s="56" t="s">
        <v>56</v>
      </c>
    </row>
    <row r="79" spans="2:11" x14ac:dyDescent="0.25">
      <c r="B79" s="56" t="s">
        <v>40</v>
      </c>
      <c r="C79" s="58">
        <v>6000</v>
      </c>
      <c r="D79" s="56" t="s">
        <v>57</v>
      </c>
    </row>
    <row r="80" spans="2:11" x14ac:dyDescent="0.25">
      <c r="B80" s="56" t="s">
        <v>38</v>
      </c>
      <c r="C80" s="58">
        <v>22800</v>
      </c>
      <c r="D80" s="56" t="s">
        <v>58</v>
      </c>
    </row>
    <row r="81" spans="2:4" x14ac:dyDescent="0.25">
      <c r="B81" s="56" t="s">
        <v>41</v>
      </c>
      <c r="C81" s="58">
        <v>16200</v>
      </c>
      <c r="D81" s="56" t="s">
        <v>59</v>
      </c>
    </row>
    <row r="82" spans="2:4" x14ac:dyDescent="0.25">
      <c r="B82" s="56" t="s">
        <v>42</v>
      </c>
      <c r="C82" s="58">
        <v>4158.18</v>
      </c>
      <c r="D82" s="56" t="s">
        <v>60</v>
      </c>
    </row>
    <row r="83" spans="2:4" x14ac:dyDescent="0.25">
      <c r="B83" s="56" t="s">
        <v>42</v>
      </c>
      <c r="C83" s="58">
        <v>4158.18</v>
      </c>
      <c r="D83" s="56" t="s">
        <v>61</v>
      </c>
    </row>
    <row r="84" spans="2:4" x14ac:dyDescent="0.25">
      <c r="B84" s="56" t="s">
        <v>43</v>
      </c>
      <c r="C84" s="58">
        <v>5040</v>
      </c>
      <c r="D84" s="56" t="s">
        <v>62</v>
      </c>
    </row>
    <row r="85" spans="2:4" x14ac:dyDescent="0.25">
      <c r="B85" s="56" t="s">
        <v>44</v>
      </c>
      <c r="C85" s="58">
        <v>31500</v>
      </c>
      <c r="D85" s="56" t="s">
        <v>63</v>
      </c>
    </row>
    <row r="86" spans="2:4" x14ac:dyDescent="0.25">
      <c r="B86" s="57" t="s">
        <v>45</v>
      </c>
      <c r="C86" s="59">
        <v>2220</v>
      </c>
      <c r="D86" s="57" t="s">
        <v>64</v>
      </c>
    </row>
    <row r="87" spans="2:4" x14ac:dyDescent="0.25">
      <c r="B87" s="61" t="s">
        <v>65</v>
      </c>
      <c r="C87" s="60">
        <f>SUM(C68:C86)</f>
        <v>245627.15999999997</v>
      </c>
      <c r="D87" s="60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2026-02-24T07:59:33Z</dcterms:modified>
  <cp:category/>
  <cp:contentStatus/>
</cp:coreProperties>
</file>